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xr:revisionPtr revIDLastSave="0" documentId="13_ncr:1_{EA8A0765-E820-491A-8CAB-2C3B58DD658A}" xr6:coauthVersionLast="47" xr6:coauthVersionMax="47" xr10:uidLastSave="{00000000-0000-0000-0000-000000000000}"/>
  <bookViews>
    <workbookView xWindow="-120" yWindow="-120" windowWidth="24240" windowHeight="13020" tabRatio="989" xr2:uid="{00000000-000D-0000-FFFF-FFFF00000000}"/>
  </bookViews>
  <sheets>
    <sheet name="Hoja2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5" i="2" l="1"/>
  <c r="C42" i="2"/>
  <c r="D39" i="2"/>
  <c r="E36" i="2"/>
  <c r="A32" i="2"/>
  <c r="L29" i="2"/>
  <c r="J29" i="2"/>
  <c r="H29" i="2"/>
  <c r="F29" i="2"/>
  <c r="D24" i="2"/>
  <c r="C24" i="2"/>
  <c r="G32" i="2" s="1"/>
  <c r="D23" i="2"/>
  <c r="C23" i="2"/>
  <c r="D32" i="2" s="1"/>
  <c r="E22" i="2"/>
  <c r="B32" i="2" s="1"/>
  <c r="D22" i="2"/>
  <c r="C22" i="2"/>
  <c r="C29" i="2" s="1"/>
  <c r="D14" i="2"/>
  <c r="I11" i="2"/>
  <c r="E24" i="2" l="1"/>
  <c r="H32" i="2" s="1"/>
  <c r="I12" i="2"/>
  <c r="F16" i="2" s="1"/>
  <c r="E23" i="2"/>
  <c r="E32" i="2" s="1"/>
  <c r="L32" i="2" s="1"/>
  <c r="I42" i="2" l="1"/>
  <c r="B37" i="2"/>
  <c r="F44" i="2" s="1"/>
</calcChain>
</file>

<file path=xl/sharedStrings.xml><?xml version="1.0" encoding="utf-8"?>
<sst xmlns="http://schemas.openxmlformats.org/spreadsheetml/2006/main" count="48" uniqueCount="42">
  <si>
    <t xml:space="preserve">CÓMO CALCULAR LA VARIACIÓN DE LA JUBILACIÓN NOMINAL  </t>
  </si>
  <si>
    <t>Y LA VARIACIÓN DEL PODER ADQUISITIVO</t>
  </si>
  <si>
    <t>Nota: planilla para ser calculada con posterioridad a cada reajuste trimestral o para efectuar simulación</t>
  </si>
  <si>
    <t>Nota: incorporar datos únicamente en las celdas pintadas</t>
  </si>
  <si>
    <t>Fecha de cálculo (dd;mm;año):</t>
  </si>
  <si>
    <t>Indice Inflación del último trimestre (los índices están indicados en %)</t>
  </si>
  <si>
    <t>A fin del mes de:            </t>
  </si>
  <si>
    <t>es:</t>
  </si>
  <si>
    <t>acumulada en los dos meses:</t>
  </si>
  <si>
    <t>acumulada en el trimestre:</t>
  </si>
  <si>
    <t xml:space="preserve">       </t>
  </si>
  <si>
    <t>diferencia (en contra/a favor) del jubilado/a :</t>
  </si>
  <si>
    <t xml:space="preserve">Pero además hay pérdida frente a la inflación en cada mes hasta que se efectúa el reajuste </t>
  </si>
  <si>
    <t xml:space="preserve">Consideremos durante cada mes tan solo la mitad de la inflación, dado que el índice mide la acumulada hasta el último día </t>
  </si>
  <si>
    <t>del mes mientras que los gastos se reparten entre el primero y el último día</t>
  </si>
  <si>
    <t xml:space="preserve">promedio de  </t>
  </si>
  <si>
    <t>(índice primer mes más acumulado segundo mes)/2</t>
  </si>
  <si>
    <t>(acumulado segundo mes más acumulado tercer mes)/2</t>
  </si>
  <si>
    <t>Supongamos como fecha de cobro el 30 de cada mes y el valor de la jubilación igual a 100 $ en el mes anterior al trimestre</t>
  </si>
  <si>
    <t xml:space="preserve">en el trimestre cobré ($) </t>
  </si>
  <si>
    <t xml:space="preserve">100 a fin de </t>
  </si>
  <si>
    <t xml:space="preserve">´+100  a fin de </t>
  </si>
  <si>
    <t>`+</t>
  </si>
  <si>
    <t xml:space="preserve">a fin de </t>
  </si>
  <si>
    <t>Total.</t>
  </si>
  <si>
    <t>en el mismo lapso, considerando la inflación media del mes necesité ($) para conservar el poder adquisitivo</t>
  </si>
  <si>
    <t>Total:</t>
  </si>
  <si>
    <t xml:space="preserve"> pero cobré una cifra distinta</t>
  </si>
  <si>
    <t xml:space="preserve"> </t>
  </si>
  <si>
    <t>resulta</t>
  </si>
  <si>
    <t>El aumento nominal del %</t>
  </si>
  <si>
    <t>señalado al principio, resulta engañoso si de mantener el poder adquisitivo se trata</t>
  </si>
  <si>
    <t xml:space="preserve">terminé </t>
  </si>
  <si>
    <t xml:space="preserve">con una variación en mi jubilación mensual del </t>
  </si>
  <si>
    <t>Pero en los tres meses perdí el equivalente al %</t>
  </si>
  <si>
    <t>octubre</t>
  </si>
  <si>
    <t>noviemb</t>
  </si>
  <si>
    <t>diciem</t>
  </si>
  <si>
    <t>Aumento otorgado en</t>
  </si>
  <si>
    <t xml:space="preserve">Esto significa que, con el aumento en </t>
  </si>
  <si>
    <t>lo que efectivamente cobré en el trimestre, con respecto a la inflación</t>
  </si>
  <si>
    <t xml:space="preserve">del sueldo que tenía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</si>
</sst>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" fontId="1" fillId="2" borderId="1" xfId="0" applyNumberFormat="1" applyFont="1" applyFill="1" applyBorder="1"/>
    <xf numFmtId="164" fontId="3" fillId="2" borderId="1" xfId="0" applyNumberFormat="1" applyFont="1" applyFill="1" applyBorder="1"/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2" fontId="3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tabSelected="1" topLeftCell="A31" zoomScale="120" zoomScaleNormal="120" workbookViewId="0">
      <selection activeCell="E36" sqref="E36"/>
    </sheetView>
  </sheetViews>
  <sheetFormatPr baseColWidth="10" defaultColWidth="9.140625" defaultRowHeight="15" x14ac:dyDescent="0.25"/>
  <cols>
    <col min="1" max="1025" width="10.5703125"/>
  </cols>
  <sheetData>
    <row r="1" spans="1:14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ht="1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</row>
    <row r="3" spans="1:14" ht="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</row>
    <row r="4" spans="1:14" ht="18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</row>
    <row r="5" spans="1:14" ht="18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</row>
    <row r="6" spans="1:14" ht="18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</row>
    <row r="7" spans="1:14" ht="18" x14ac:dyDescent="0.25">
      <c r="A7" s="1" t="s">
        <v>4</v>
      </c>
      <c r="B7" s="2"/>
      <c r="E7" s="5">
        <v>16</v>
      </c>
      <c r="F7" s="5">
        <v>1</v>
      </c>
      <c r="G7" s="5">
        <v>2023</v>
      </c>
      <c r="H7" s="2"/>
      <c r="I7" s="2"/>
      <c r="J7" s="2"/>
      <c r="K7" s="2"/>
      <c r="L7" s="2"/>
      <c r="M7" s="3"/>
      <c r="N7" s="4"/>
    </row>
    <row r="8" spans="1:14" ht="18" x14ac:dyDescent="0.25">
      <c r="A8" s="1"/>
      <c r="B8" s="2"/>
      <c r="E8" s="2"/>
      <c r="F8" s="2"/>
      <c r="H8" s="2"/>
      <c r="I8" s="2"/>
      <c r="J8" s="2"/>
      <c r="K8" s="2"/>
      <c r="L8" s="2"/>
      <c r="M8" s="3"/>
      <c r="N8" s="4"/>
    </row>
    <row r="9" spans="1:14" ht="18" x14ac:dyDescent="0.25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4"/>
    </row>
    <row r="10" spans="1:14" ht="18.75" x14ac:dyDescent="0.3">
      <c r="A10" s="1" t="s">
        <v>6</v>
      </c>
      <c r="B10" s="2"/>
      <c r="C10" s="6" t="s">
        <v>35</v>
      </c>
      <c r="D10" s="7" t="s">
        <v>7</v>
      </c>
      <c r="E10" s="8">
        <v>6.3</v>
      </c>
      <c r="F10" s="2"/>
      <c r="G10" s="2"/>
      <c r="H10" s="2"/>
      <c r="I10" s="2"/>
      <c r="J10" s="2"/>
      <c r="K10" s="2"/>
      <c r="L10" s="2"/>
      <c r="M10" s="3"/>
      <c r="N10" s="4"/>
    </row>
    <row r="11" spans="1:14" ht="18.75" x14ac:dyDescent="0.3">
      <c r="A11" s="1" t="s">
        <v>6</v>
      </c>
      <c r="B11" s="2"/>
      <c r="C11" s="6" t="s">
        <v>36</v>
      </c>
      <c r="D11" s="7" t="s">
        <v>7</v>
      </c>
      <c r="E11" s="8">
        <v>4.9000000000000004</v>
      </c>
      <c r="F11" s="2" t="s">
        <v>8</v>
      </c>
      <c r="G11" s="2"/>
      <c r="H11" s="2"/>
      <c r="I11" s="2">
        <f>E10+E11+E10*E11/100</f>
        <v>11.508699999999999</v>
      </c>
      <c r="J11" s="2"/>
      <c r="K11" s="2"/>
      <c r="L11" s="2"/>
      <c r="M11" s="3"/>
      <c r="N11" s="4"/>
    </row>
    <row r="12" spans="1:14" ht="18.75" x14ac:dyDescent="0.3">
      <c r="A12" s="1" t="s">
        <v>6</v>
      </c>
      <c r="B12" s="2"/>
      <c r="C12" s="6" t="s">
        <v>37</v>
      </c>
      <c r="D12" s="7" t="s">
        <v>7</v>
      </c>
      <c r="E12" s="8">
        <v>5.0999999999999996</v>
      </c>
      <c r="F12" s="2" t="s">
        <v>9</v>
      </c>
      <c r="G12" s="2"/>
      <c r="H12" s="2"/>
      <c r="I12" s="2">
        <f>+I11+E12+I11*E12/100</f>
        <v>17.195643699999998</v>
      </c>
      <c r="J12" s="2"/>
      <c r="K12" s="2"/>
      <c r="L12" s="2"/>
      <c r="M12" s="3"/>
      <c r="N12" s="4"/>
    </row>
    <row r="13" spans="1:14" ht="18" x14ac:dyDescent="0.25">
      <c r="A13" s="1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4"/>
    </row>
    <row r="14" spans="1:14" ht="18" x14ac:dyDescent="0.25">
      <c r="A14" s="1" t="s">
        <v>38</v>
      </c>
      <c r="B14" s="2"/>
      <c r="C14" s="2"/>
      <c r="D14" s="2" t="str">
        <f>$C$12</f>
        <v>diciem</v>
      </c>
      <c r="E14" s="9">
        <v>15.6</v>
      </c>
      <c r="F14" s="2"/>
      <c r="G14" s="2"/>
      <c r="H14" s="2"/>
      <c r="I14" s="2"/>
      <c r="J14" s="2"/>
      <c r="K14" s="2"/>
      <c r="L14" s="2"/>
      <c r="M14" s="3"/>
      <c r="N14" s="4"/>
    </row>
    <row r="15" spans="1:14" ht="18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4"/>
    </row>
    <row r="16" spans="1:14" ht="18" x14ac:dyDescent="0.25">
      <c r="A16" s="1" t="s">
        <v>11</v>
      </c>
      <c r="B16" s="2"/>
      <c r="C16" s="2"/>
      <c r="D16" s="2"/>
      <c r="E16" s="2"/>
      <c r="F16" s="2">
        <f>+E14-I12</f>
        <v>-1.5956436999999983</v>
      </c>
      <c r="G16" s="2"/>
      <c r="H16" s="2"/>
      <c r="I16" s="2"/>
      <c r="J16" s="2"/>
      <c r="K16" s="2"/>
      <c r="L16" s="2"/>
      <c r="M16" s="3"/>
      <c r="N16" s="4"/>
    </row>
    <row r="17" spans="1:14" ht="18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4"/>
    </row>
    <row r="18" spans="1:14" ht="18" x14ac:dyDescent="0.25">
      <c r="A18" s="10" t="s">
        <v>12</v>
      </c>
      <c r="B18" s="11"/>
      <c r="C18" s="11"/>
      <c r="D18" s="11"/>
      <c r="E18" s="11"/>
      <c r="F18" s="11"/>
      <c r="G18" s="2"/>
      <c r="H18" s="2"/>
      <c r="I18" s="2"/>
      <c r="J18" s="2"/>
      <c r="K18" s="2"/>
      <c r="L18" s="2"/>
      <c r="M18" s="3"/>
      <c r="N18" s="4"/>
    </row>
    <row r="19" spans="1:14" ht="18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4"/>
    </row>
    <row r="20" spans="1:14" ht="18" x14ac:dyDescent="0.25">
      <c r="A20" s="1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</row>
    <row r="21" spans="1:14" ht="18" x14ac:dyDescent="0.25">
      <c r="A21" s="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4"/>
    </row>
    <row r="22" spans="1:14" ht="18.75" x14ac:dyDescent="0.3">
      <c r="A22" s="1" t="s">
        <v>15</v>
      </c>
      <c r="B22" s="2"/>
      <c r="C22" s="12" t="str">
        <f t="shared" ref="C22:D24" si="0">C10</f>
        <v>octubre</v>
      </c>
      <c r="D22" s="2" t="str">
        <f t="shared" si="0"/>
        <v>es:</v>
      </c>
      <c r="E22" s="2">
        <f>+E10/2</f>
        <v>3.15</v>
      </c>
      <c r="F22" s="2"/>
      <c r="G22" s="2"/>
      <c r="H22" s="2"/>
      <c r="I22" s="2"/>
      <c r="J22" s="2"/>
      <c r="K22" s="2"/>
      <c r="L22" s="2"/>
      <c r="M22" s="3"/>
      <c r="N22" s="4"/>
    </row>
    <row r="23" spans="1:14" ht="18.75" x14ac:dyDescent="0.3">
      <c r="A23" s="1" t="s">
        <v>15</v>
      </c>
      <c r="B23" s="2"/>
      <c r="C23" s="12" t="str">
        <f t="shared" si="0"/>
        <v>noviemb</v>
      </c>
      <c r="D23" s="2" t="str">
        <f t="shared" si="0"/>
        <v>es:</v>
      </c>
      <c r="E23" s="2">
        <f>+(E10+I11)/2</f>
        <v>8.9043499999999991</v>
      </c>
      <c r="F23" s="2"/>
      <c r="G23" s="2" t="s">
        <v>16</v>
      </c>
      <c r="H23" s="13"/>
      <c r="I23" s="2"/>
      <c r="J23" s="2"/>
      <c r="K23" s="2"/>
      <c r="L23" s="2"/>
      <c r="N23" s="4"/>
    </row>
    <row r="24" spans="1:14" ht="18.75" x14ac:dyDescent="0.3">
      <c r="A24" s="1" t="s">
        <v>15</v>
      </c>
      <c r="B24" s="2"/>
      <c r="C24" s="12" t="str">
        <f t="shared" si="0"/>
        <v>diciem</v>
      </c>
      <c r="D24" s="2" t="str">
        <f t="shared" si="0"/>
        <v>es:</v>
      </c>
      <c r="E24" s="2">
        <f>+(I11+I12)/2</f>
        <v>14.352171849999998</v>
      </c>
      <c r="F24" s="2"/>
      <c r="G24" s="2" t="s">
        <v>17</v>
      </c>
      <c r="I24" s="2"/>
      <c r="J24" s="2"/>
      <c r="K24" s="2"/>
      <c r="L24" s="2"/>
      <c r="N24" s="4"/>
    </row>
    <row r="25" spans="1:14" ht="18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</row>
    <row r="26" spans="1:14" ht="18" x14ac:dyDescent="0.25">
      <c r="A26" s="1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"/>
    </row>
    <row r="27" spans="1:14" ht="18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"/>
    </row>
    <row r="28" spans="1:14" ht="18" x14ac:dyDescent="0.25">
      <c r="A28" s="1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4"/>
    </row>
    <row r="29" spans="1:14" ht="18" x14ac:dyDescent="0.25">
      <c r="A29" s="1" t="s">
        <v>20</v>
      </c>
      <c r="B29" s="2"/>
      <c r="C29" s="2" t="str">
        <f>$C$22</f>
        <v>octubre</v>
      </c>
      <c r="D29" s="2" t="s">
        <v>21</v>
      </c>
      <c r="E29" s="2"/>
      <c r="F29" s="2" t="str">
        <f>$C$23</f>
        <v>noviemb</v>
      </c>
      <c r="G29" s="7" t="s">
        <v>22</v>
      </c>
      <c r="H29" s="2">
        <f>100+E14</f>
        <v>115.6</v>
      </c>
      <c r="I29" s="2" t="s">
        <v>23</v>
      </c>
      <c r="J29" s="2" t="str">
        <f>$C$24</f>
        <v>diciem</v>
      </c>
      <c r="K29" s="2" t="s">
        <v>24</v>
      </c>
      <c r="L29" s="2">
        <f>200+H29</f>
        <v>315.60000000000002</v>
      </c>
      <c r="M29" s="3"/>
      <c r="N29" s="4"/>
    </row>
    <row r="30" spans="1:14" ht="18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4"/>
    </row>
    <row r="31" spans="1:14" ht="18" x14ac:dyDescent="0.25">
      <c r="A31" s="1" t="s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4"/>
    </row>
    <row r="32" spans="1:14" ht="18" x14ac:dyDescent="0.25">
      <c r="A32" s="1" t="str">
        <f>$C$22</f>
        <v>octubre</v>
      </c>
      <c r="B32" s="2">
        <f>100+E22</f>
        <v>103.15</v>
      </c>
      <c r="C32" s="2"/>
      <c r="D32" s="2" t="str">
        <f>$C$23</f>
        <v>noviemb</v>
      </c>
      <c r="E32" s="2">
        <f>100+E23</f>
        <v>108.90434999999999</v>
      </c>
      <c r="F32" s="2"/>
      <c r="G32" s="2" t="str">
        <f>$C$24</f>
        <v>diciem</v>
      </c>
      <c r="H32" s="2">
        <f>100+E24</f>
        <v>114.35217184999999</v>
      </c>
      <c r="I32" s="2"/>
      <c r="J32" s="2"/>
      <c r="K32" s="2" t="s">
        <v>26</v>
      </c>
      <c r="L32" s="2">
        <f>+B32+E32+H32</f>
        <v>326.40652184999999</v>
      </c>
      <c r="M32" s="3"/>
      <c r="N32" s="4"/>
    </row>
    <row r="33" spans="1:14" ht="18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4"/>
    </row>
    <row r="34" spans="1:14" ht="18" x14ac:dyDescent="0.25">
      <c r="A34" s="1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4"/>
    </row>
    <row r="35" spans="1:14" ht="18" x14ac:dyDescent="0.25">
      <c r="A35" s="1" t="s">
        <v>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4"/>
    </row>
    <row r="36" spans="1:14" ht="18.75" x14ac:dyDescent="0.3">
      <c r="A36" s="1" t="s">
        <v>39</v>
      </c>
      <c r="B36" s="2"/>
      <c r="C36" s="2"/>
      <c r="D36" s="2"/>
      <c r="E36" s="6" t="str">
        <f>$C$12</f>
        <v>diciem</v>
      </c>
      <c r="F36" s="2" t="s">
        <v>40</v>
      </c>
      <c r="G36" s="2"/>
      <c r="H36" s="2"/>
      <c r="I36" s="2"/>
      <c r="J36" s="2"/>
      <c r="K36" s="2"/>
      <c r="L36" s="2"/>
      <c r="M36" s="3"/>
      <c r="N36" s="4"/>
    </row>
    <row r="37" spans="1:14" ht="18" x14ac:dyDescent="0.25">
      <c r="A37" s="15" t="s">
        <v>29</v>
      </c>
      <c r="B37" s="1">
        <f>+L29-L32</f>
        <v>-10.806521849999967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4"/>
    </row>
    <row r="38" spans="1:14" ht="18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4"/>
    </row>
    <row r="39" spans="1:14" ht="18" x14ac:dyDescent="0.25">
      <c r="A39" s="1" t="s">
        <v>30</v>
      </c>
      <c r="B39" s="2"/>
      <c r="C39" s="2"/>
      <c r="D39" s="7">
        <f>$E$14</f>
        <v>15.6</v>
      </c>
      <c r="E39" s="2"/>
      <c r="F39" s="2"/>
      <c r="G39" s="2"/>
      <c r="H39" s="2"/>
      <c r="I39" s="2"/>
      <c r="J39" s="2"/>
      <c r="K39" s="2"/>
      <c r="L39" s="2"/>
      <c r="M39" s="3"/>
      <c r="N39" s="4"/>
    </row>
    <row r="40" spans="1:14" ht="18" x14ac:dyDescent="0.25">
      <c r="A40" s="1" t="s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4"/>
    </row>
    <row r="41" spans="1:14" ht="18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4"/>
    </row>
    <row r="42" spans="1:14" ht="18.75" x14ac:dyDescent="0.3">
      <c r="A42" s="2" t="s">
        <v>32</v>
      </c>
      <c r="B42" s="12"/>
      <c r="C42" s="2" t="str">
        <f>$C$12</f>
        <v>diciem</v>
      </c>
      <c r="D42" s="2" t="s">
        <v>33</v>
      </c>
      <c r="E42" s="2"/>
      <c r="F42" s="12"/>
      <c r="G42" s="12"/>
      <c r="H42" s="12"/>
      <c r="I42" s="14">
        <f>+L29/L32-1</f>
        <v>-3.3107554924916904E-2</v>
      </c>
      <c r="J42" s="12"/>
      <c r="K42" s="12"/>
      <c r="L42" s="12"/>
      <c r="M42" s="13"/>
    </row>
    <row r="43" spans="1:14" ht="18.75" x14ac:dyDescent="0.3">
      <c r="A43" s="2"/>
      <c r="B43" s="2"/>
      <c r="C43" s="2"/>
      <c r="D43" s="2"/>
      <c r="E43" s="2"/>
      <c r="F43" s="12"/>
      <c r="G43" s="12"/>
      <c r="H43" s="12"/>
      <c r="I43" s="12"/>
      <c r="J43" s="12"/>
      <c r="K43" s="12"/>
      <c r="L43" s="12"/>
      <c r="M43" s="13"/>
    </row>
    <row r="44" spans="1:14" ht="18" x14ac:dyDescent="0.25">
      <c r="A44" s="1" t="s">
        <v>34</v>
      </c>
      <c r="B44" s="2"/>
      <c r="C44" s="2"/>
      <c r="D44" s="2"/>
      <c r="E44" s="2"/>
      <c r="F44" s="2">
        <f>$B$37</f>
        <v>-10.806521849999967</v>
      </c>
    </row>
    <row r="45" spans="1:14" ht="18" x14ac:dyDescent="0.25">
      <c r="A45" s="2" t="s">
        <v>41</v>
      </c>
      <c r="B45" s="2"/>
      <c r="C45" s="2"/>
      <c r="D45" s="2" t="str">
        <f>$C$10</f>
        <v>octubre</v>
      </c>
      <c r="E45" s="2"/>
      <c r="F45" s="2"/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dc:description/>
  <cp:lastModifiedBy>Juan</cp:lastModifiedBy>
  <cp:revision>0</cp:revision>
  <cp:lastPrinted>2022-06-10T01:48:36Z</cp:lastPrinted>
  <dcterms:created xsi:type="dcterms:W3CDTF">2022-06-08T23:24:04Z</dcterms:created>
  <dcterms:modified xsi:type="dcterms:W3CDTF">2023-02-10T15:08:10Z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